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25170" windowHeight="1270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Q7" i="1"/>
  <c r="P7" i="1"/>
  <c r="Q13" i="1"/>
  <c r="P13" i="1"/>
  <c r="R13" i="1" s="1"/>
  <c r="Q19" i="1"/>
  <c r="P19" i="1"/>
  <c r="Q21" i="1"/>
  <c r="P21" i="1"/>
  <c r="R21" i="1" s="1"/>
  <c r="Q25" i="1"/>
  <c r="P25" i="1"/>
  <c r="P49" i="1"/>
  <c r="R49" i="1" s="1"/>
  <c r="Q49" i="1"/>
  <c r="R25" i="1"/>
  <c r="P31" i="1"/>
  <c r="R31" i="1" s="1"/>
  <c r="Q31" i="1"/>
  <c r="P37" i="1"/>
  <c r="Q37" i="1"/>
  <c r="P43" i="1"/>
  <c r="Q43" i="1"/>
  <c r="R37" i="1" l="1"/>
  <c r="R55" i="1"/>
  <c r="R43" i="1"/>
  <c r="R19" i="1"/>
  <c r="R7" i="1"/>
</calcChain>
</file>

<file path=xl/sharedStrings.xml><?xml version="1.0" encoding="utf-8"?>
<sst xmlns="http://schemas.openxmlformats.org/spreadsheetml/2006/main" count="553" uniqueCount="27">
  <si>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</si>
  <si>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</si>
  <si>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</si>
  <si>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</si>
  <si>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</si>
  <si>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</si>
  <si>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</si>
  <si>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</si>
  <si>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</si>
  <si>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</si>
  <si>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</si>
  <si>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</si>
  <si>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</si>
  <si>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Treated</t>
  </si>
  <si>
    <t>self-supplied</t>
  </si>
  <si>
    <t>irrigation</t>
  </si>
  <si>
    <t>Power generation</t>
  </si>
  <si>
    <t>Total</t>
  </si>
  <si>
    <t>Freshwater withdrawals by category in Lee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</si>
  <si>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</si>
  <si>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</si>
  <si>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</si>
  <si>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</si>
  <si>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Lee County is located within the South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</si>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</sst>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1" fillId="0" borderId="10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0.28515625" style="4" customWidth="1"/>
    <col min="20" max="16384" width="8.85546875" style="4"/>
  </cols>
  <sheetData>
    <row r="1" spans="1:18" ht="17.649999999999999" customHeight="1" x14ac:dyDescent="0.25">
      <c r="A1" s="2" t="s">
        <v>18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14</v>
      </c>
      <c r="G5" s="11"/>
      <c r="H5" s="12" t="s">
        <v>4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13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17</v>
      </c>
    </row>
    <row r="7" spans="1:18" s="14" customFormat="1" ht="15" customHeight="1" x14ac:dyDescent="0.25">
      <c r="A7" s="42">
        <v>1965</v>
      </c>
      <c r="B7" s="19">
        <v>4.3</v>
      </c>
      <c r="C7" s="19">
        <v>0</v>
      </c>
      <c r="D7" s="19">
        <v>0</v>
      </c>
      <c r="E7" s="19">
        <v>0</v>
      </c>
      <c r="F7" s="19">
        <v>1.4</v>
      </c>
      <c r="G7" s="19">
        <v>0</v>
      </c>
      <c r="H7" s="19">
        <v>1</v>
      </c>
      <c r="I7" s="19">
        <v>0</v>
      </c>
      <c r="J7" s="19">
        <v>0.04</v>
      </c>
      <c r="K7" s="19">
        <v>28.2</v>
      </c>
      <c r="L7" s="43" t="s">
        <v>11</v>
      </c>
      <c r="M7" s="43" t="s">
        <v>11</v>
      </c>
      <c r="N7" s="19">
        <v>0.15</v>
      </c>
      <c r="O7" s="19">
        <v>0</v>
      </c>
      <c r="P7" s="18">
        <f>SUM(B7+F7+H7+J7+N7)</f>
        <v>6.89</v>
      </c>
      <c r="Q7" s="19">
        <f>SUM(C7+G7+I7+K7+O7)</f>
        <v>28.2</v>
      </c>
      <c r="R7" s="20">
        <f>SUM(P7:Q7)</f>
        <v>35.090000000000003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6.7</v>
      </c>
      <c r="C13" s="17">
        <v>1.6</v>
      </c>
      <c r="D13" s="17">
        <v>0</v>
      </c>
      <c r="E13" s="17">
        <v>0</v>
      </c>
      <c r="F13" s="17">
        <v>1.64</v>
      </c>
      <c r="G13" s="17">
        <v>0</v>
      </c>
      <c r="H13" s="17">
        <v>0.3</v>
      </c>
      <c r="I13" s="17">
        <v>4</v>
      </c>
      <c r="J13" s="17">
        <v>27.3</v>
      </c>
      <c r="K13" s="17">
        <v>8</v>
      </c>
      <c r="L13" s="21" t="s">
        <v>11</v>
      </c>
      <c r="M13" s="21" t="s">
        <v>11</v>
      </c>
      <c r="N13" s="17">
        <v>0.04</v>
      </c>
      <c r="O13" s="17">
        <v>0</v>
      </c>
      <c r="P13" s="24">
        <f>SUM(B13+F13+H13+J13+N13)</f>
        <v>35.979999999999997</v>
      </c>
      <c r="Q13" s="17">
        <f>SUM(C13+G13+I13+K13+O13)</f>
        <v>13.6</v>
      </c>
      <c r="R13" s="25">
        <f>SUM(P13:Q13)</f>
        <v>49.58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>
        <v>12.06</v>
      </c>
      <c r="C17" s="21">
        <v>3.59</v>
      </c>
      <c r="D17" s="28">
        <v>0</v>
      </c>
      <c r="E17" s="28" t="s">
        <v>12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7" t="s">
        <v>12</v>
      </c>
      <c r="Q17" s="28" t="s">
        <v>12</v>
      </c>
      <c r="R17" s="29" t="s">
        <v>12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9.9700000000000006</v>
      </c>
      <c r="C19" s="17">
        <v>6.85</v>
      </c>
      <c r="D19" s="17">
        <v>0</v>
      </c>
      <c r="E19" s="17">
        <v>1.51</v>
      </c>
      <c r="F19" s="17">
        <v>2</v>
      </c>
      <c r="G19" s="17">
        <v>0</v>
      </c>
      <c r="H19" s="17">
        <v>0.4</v>
      </c>
      <c r="I19" s="17">
        <v>8</v>
      </c>
      <c r="J19" s="17">
        <v>48.83</v>
      </c>
      <c r="K19" s="17">
        <v>15.56</v>
      </c>
      <c r="L19" s="21" t="s">
        <v>11</v>
      </c>
      <c r="M19" s="21" t="s">
        <v>11</v>
      </c>
      <c r="N19" s="17">
        <v>0.04</v>
      </c>
      <c r="O19" s="17">
        <v>0</v>
      </c>
      <c r="P19" s="24">
        <f>SUM(B19+F19+H19+J19+N19)</f>
        <v>61.24</v>
      </c>
      <c r="Q19" s="17">
        <f>SUM(C19+G19+I19+K19+O19)</f>
        <v>30.41</v>
      </c>
      <c r="R19" s="25">
        <f>SUM(P19:Q19)</f>
        <v>91.65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12.27</v>
      </c>
      <c r="C21" s="17">
        <v>6.74</v>
      </c>
      <c r="D21" s="28">
        <v>0</v>
      </c>
      <c r="E21" s="28" t="s">
        <v>12</v>
      </c>
      <c r="F21" s="17">
        <v>2.44</v>
      </c>
      <c r="G21" s="17">
        <v>0</v>
      </c>
      <c r="H21" s="17">
        <v>0.4</v>
      </c>
      <c r="I21" s="17">
        <v>8</v>
      </c>
      <c r="J21" s="17">
        <v>71.34</v>
      </c>
      <c r="K21" s="17">
        <v>22.54</v>
      </c>
      <c r="L21" s="21" t="s">
        <v>11</v>
      </c>
      <c r="M21" s="21" t="s">
        <v>11</v>
      </c>
      <c r="N21" s="17">
        <v>0.04</v>
      </c>
      <c r="O21" s="26">
        <v>0</v>
      </c>
      <c r="P21" s="24">
        <f>SUM(B21+F21+H21+J21+N21)</f>
        <v>86.49</v>
      </c>
      <c r="Q21" s="17">
        <f>SUM(C21+G21+I21+K21+O21)</f>
        <v>37.28</v>
      </c>
      <c r="R21" s="25">
        <f>SUM(P21:Q21)</f>
        <v>123.77</v>
      </c>
    </row>
    <row r="22" spans="1:18" ht="15" customHeight="1" x14ac:dyDescent="0.25">
      <c r="A22" s="44">
        <v>1978</v>
      </c>
      <c r="B22" s="17">
        <v>13.48</v>
      </c>
      <c r="C22" s="17">
        <v>3.28</v>
      </c>
      <c r="D22" s="21">
        <v>0</v>
      </c>
      <c r="E22" s="21">
        <v>5.4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24.53</v>
      </c>
      <c r="C25" s="17">
        <v>5.2</v>
      </c>
      <c r="D25" s="17">
        <v>0</v>
      </c>
      <c r="E25" s="17">
        <v>9.7200000000000006</v>
      </c>
      <c r="F25" s="17">
        <v>6.14</v>
      </c>
      <c r="G25" s="17">
        <v>0</v>
      </c>
      <c r="H25" s="17">
        <v>4.09</v>
      </c>
      <c r="I25" s="17">
        <v>0</v>
      </c>
      <c r="J25" s="17">
        <v>39.409999999999997</v>
      </c>
      <c r="K25" s="17">
        <v>7.18</v>
      </c>
      <c r="L25" s="21" t="s">
        <v>11</v>
      </c>
      <c r="M25" s="21" t="s">
        <v>11</v>
      </c>
      <c r="N25" s="17">
        <v>0.68</v>
      </c>
      <c r="O25" s="17">
        <v>0</v>
      </c>
      <c r="P25" s="24">
        <f>SUM(B25+F25+H25+J25+N25)</f>
        <v>74.849999999999994</v>
      </c>
      <c r="Q25" s="17">
        <f>SUM(C25+G25+I25+K25+O25)</f>
        <v>12.38</v>
      </c>
      <c r="R25" s="25">
        <f>SUM(P25:Q25)</f>
        <v>87.23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29.47</v>
      </c>
      <c r="C31" s="17">
        <v>2.2799999999999998</v>
      </c>
      <c r="D31" s="17">
        <v>0</v>
      </c>
      <c r="E31" s="17">
        <v>10.42</v>
      </c>
      <c r="F31" s="17">
        <v>8.81</v>
      </c>
      <c r="G31" s="17">
        <v>0</v>
      </c>
      <c r="H31" s="17">
        <v>6.87</v>
      </c>
      <c r="I31" s="17">
        <v>0</v>
      </c>
      <c r="J31" s="17">
        <v>18.75</v>
      </c>
      <c r="K31" s="17">
        <v>5.07</v>
      </c>
      <c r="L31" s="17">
        <v>8.2899999999999991</v>
      </c>
      <c r="M31" s="17">
        <v>0</v>
      </c>
      <c r="N31" s="17">
        <v>0.12</v>
      </c>
      <c r="O31" s="17">
        <v>0</v>
      </c>
      <c r="P31" s="24">
        <f>SUM(B31+F31+H31+J31+L31+N31)</f>
        <v>72.31</v>
      </c>
      <c r="Q31" s="17">
        <f>SUM(C31+G31+I31+K31+M31+O31)</f>
        <v>7.35</v>
      </c>
      <c r="R31" s="25">
        <f>SUM(P31:Q31)</f>
        <v>79.66</v>
      </c>
    </row>
    <row r="32" spans="1:18" ht="15" customHeight="1" x14ac:dyDescent="0.25">
      <c r="A32" s="44">
        <v>1986</v>
      </c>
      <c r="B32" s="17">
        <v>28.88</v>
      </c>
      <c r="C32" s="26">
        <v>2.27</v>
      </c>
      <c r="D32" s="28">
        <v>0</v>
      </c>
      <c r="E32" s="28">
        <v>9.48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30.96</v>
      </c>
      <c r="C33" s="26">
        <v>2.57</v>
      </c>
      <c r="D33" s="28">
        <v>0</v>
      </c>
      <c r="E33" s="28">
        <v>10.37</v>
      </c>
      <c r="F33" s="21">
        <v>0</v>
      </c>
      <c r="G33" s="21">
        <v>0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34.520000000000003</v>
      </c>
      <c r="C34" s="26">
        <v>3.08</v>
      </c>
      <c r="D34" s="28">
        <v>0</v>
      </c>
      <c r="E34" s="28">
        <v>11.57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37.020000000000003</v>
      </c>
      <c r="C35" s="26">
        <v>3.08</v>
      </c>
      <c r="D35" s="28">
        <v>0</v>
      </c>
      <c r="E35" s="28">
        <v>13.59</v>
      </c>
      <c r="F35" s="21">
        <v>0</v>
      </c>
      <c r="G35" s="21">
        <v>0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38.880000000000003</v>
      </c>
      <c r="C37" s="17">
        <v>3.25</v>
      </c>
      <c r="D37" s="17">
        <v>0</v>
      </c>
      <c r="E37" s="17">
        <v>20.440000000000001</v>
      </c>
      <c r="F37" s="17">
        <v>8.14</v>
      </c>
      <c r="G37" s="17">
        <v>0</v>
      </c>
      <c r="H37" s="17">
        <v>7.73</v>
      </c>
      <c r="I37" s="17">
        <v>2.75</v>
      </c>
      <c r="J37" s="17">
        <v>48.49</v>
      </c>
      <c r="K37" s="17">
        <v>13.74</v>
      </c>
      <c r="L37" s="17">
        <v>19.559999999999999</v>
      </c>
      <c r="M37" s="17">
        <v>18.510000000000002</v>
      </c>
      <c r="N37" s="17">
        <v>0.25</v>
      </c>
      <c r="O37" s="17">
        <v>0</v>
      </c>
      <c r="P37" s="24">
        <f>SUM(B37+F37+H37+J37+L37+N37)</f>
        <v>123.05</v>
      </c>
      <c r="Q37" s="17">
        <f>SUM(C37+G37+I37+K37+M37+O37)</f>
        <v>38.25</v>
      </c>
      <c r="R37" s="25">
        <f>SUM(P37:Q37)</f>
        <v>161.30000000000001</v>
      </c>
    </row>
    <row r="38" spans="1:18" ht="15" customHeight="1" x14ac:dyDescent="0.25">
      <c r="A38" s="44">
        <v>1991</v>
      </c>
      <c r="B38" s="17">
        <v>36.14</v>
      </c>
      <c r="C38" s="26">
        <v>3.38</v>
      </c>
      <c r="D38" s="21">
        <v>0</v>
      </c>
      <c r="E38" s="21">
        <v>15.17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35.97</v>
      </c>
      <c r="C39" s="26">
        <v>3.11</v>
      </c>
      <c r="D39" s="21">
        <v>0</v>
      </c>
      <c r="E39" s="21">
        <v>14.89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36.32</v>
      </c>
      <c r="C40" s="26">
        <v>3.13</v>
      </c>
      <c r="D40" s="21">
        <v>0</v>
      </c>
      <c r="E40" s="21">
        <v>20.98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37.71</v>
      </c>
      <c r="C41" s="26">
        <v>3.41</v>
      </c>
      <c r="D41" s="21">
        <v>0</v>
      </c>
      <c r="E41" s="21">
        <v>21.09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37.64</v>
      </c>
      <c r="C43" s="17">
        <v>3.09</v>
      </c>
      <c r="D43" s="17">
        <v>0</v>
      </c>
      <c r="E43" s="17">
        <v>19.77</v>
      </c>
      <c r="F43" s="17">
        <v>7.55</v>
      </c>
      <c r="G43" s="17">
        <v>0</v>
      </c>
      <c r="H43" s="17">
        <v>4.1399999999999997</v>
      </c>
      <c r="I43" s="17">
        <v>5.13</v>
      </c>
      <c r="J43" s="17">
        <v>52.07</v>
      </c>
      <c r="K43" s="17">
        <v>10.28</v>
      </c>
      <c r="L43" s="17">
        <v>11.08</v>
      </c>
      <c r="M43" s="17">
        <v>2.95</v>
      </c>
      <c r="N43" s="17">
        <v>0.08</v>
      </c>
      <c r="O43" s="17">
        <v>0</v>
      </c>
      <c r="P43" s="24">
        <f>SUM(B43+F43+H43+J43+L43+N43)</f>
        <v>112.56</v>
      </c>
      <c r="Q43" s="17">
        <f>SUM(C43+G43+I43+K43+M43+O43)</f>
        <v>21.45</v>
      </c>
      <c r="R43" s="25">
        <f>SUM(P43:Q43)</f>
        <v>134.01</v>
      </c>
    </row>
    <row r="44" spans="1:18" ht="15" customHeight="1" x14ac:dyDescent="0.25">
      <c r="A44" s="44">
        <v>1996</v>
      </c>
      <c r="B44" s="17">
        <v>40.729999999999997</v>
      </c>
      <c r="C44" s="21">
        <v>3.11</v>
      </c>
      <c r="D44" s="21">
        <v>0</v>
      </c>
      <c r="E44" s="21">
        <v>21.8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41.23</v>
      </c>
      <c r="C45" s="21">
        <v>3.03</v>
      </c>
      <c r="D45" s="21">
        <v>0</v>
      </c>
      <c r="E45" s="21">
        <v>21.47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43.9</v>
      </c>
      <c r="C46" s="21">
        <v>3.2</v>
      </c>
      <c r="D46" s="21">
        <v>0</v>
      </c>
      <c r="E46" s="21">
        <v>23.12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46.26</v>
      </c>
      <c r="C47" s="21">
        <v>2.95</v>
      </c>
      <c r="D47" s="21">
        <v>0</v>
      </c>
      <c r="E47" s="21">
        <v>23.2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49.09</v>
      </c>
      <c r="C49" s="21">
        <v>3.28</v>
      </c>
      <c r="D49" s="21">
        <v>0</v>
      </c>
      <c r="E49" s="21">
        <v>24.37</v>
      </c>
      <c r="F49" s="21">
        <v>8.86</v>
      </c>
      <c r="G49" s="21">
        <v>0</v>
      </c>
      <c r="H49" s="21">
        <v>8.76</v>
      </c>
      <c r="I49" s="21">
        <v>7.19</v>
      </c>
      <c r="J49" s="21">
        <v>42.51</v>
      </c>
      <c r="K49" s="21">
        <v>18</v>
      </c>
      <c r="L49" s="21">
        <v>11.36</v>
      </c>
      <c r="M49" s="21">
        <v>11.3</v>
      </c>
      <c r="N49" s="21">
        <v>0.22</v>
      </c>
      <c r="O49" s="21">
        <v>0</v>
      </c>
      <c r="P49" s="27">
        <f>SUM(B49+F49+H49+J49+L49+N49)</f>
        <v>120.8</v>
      </c>
      <c r="Q49" s="28">
        <f>SUM(C49+G49+I49+K49+M49+O49)</f>
        <v>39.770000000000003</v>
      </c>
      <c r="R49" s="29">
        <f>SUM(P49:Q49)</f>
        <v>160.57</v>
      </c>
    </row>
    <row r="50" spans="1:18" ht="15" customHeight="1" x14ac:dyDescent="0.25">
      <c r="A50" s="44">
        <v>2001</v>
      </c>
      <c r="B50" s="17">
        <v>48.54</v>
      </c>
      <c r="C50" s="21">
        <v>3.19</v>
      </c>
      <c r="D50" s="21">
        <v>0</v>
      </c>
      <c r="E50" s="21">
        <v>22.02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51.96</v>
      </c>
      <c r="C51" s="21">
        <v>4.1900000000000004</v>
      </c>
      <c r="D51" s="21">
        <v>0</v>
      </c>
      <c r="E51" s="21">
        <v>24.5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53.23</v>
      </c>
      <c r="C52" s="21">
        <v>4.04</v>
      </c>
      <c r="D52" s="21">
        <v>0</v>
      </c>
      <c r="E52" s="21">
        <v>25.14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58.4</v>
      </c>
      <c r="C53" s="21">
        <v>4.01</v>
      </c>
      <c r="D53" s="21">
        <v>0</v>
      </c>
      <c r="E53" s="21">
        <v>36.94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60.54</v>
      </c>
      <c r="C55" s="21">
        <v>3.99</v>
      </c>
      <c r="D55" s="21">
        <v>0</v>
      </c>
      <c r="E55" s="21">
        <v>39.22</v>
      </c>
      <c r="F55" s="21">
        <v>5.59</v>
      </c>
      <c r="G55" s="21">
        <v>0</v>
      </c>
      <c r="H55" s="21">
        <v>4.3600000000000003</v>
      </c>
      <c r="I55" s="21">
        <v>16.61</v>
      </c>
      <c r="J55" s="21">
        <v>26.75</v>
      </c>
      <c r="K55" s="21">
        <v>6.62</v>
      </c>
      <c r="L55" s="21">
        <v>12.78</v>
      </c>
      <c r="M55" s="21">
        <v>13.07</v>
      </c>
      <c r="N55" s="21">
        <v>0.28000000000000003</v>
      </c>
      <c r="O55" s="21">
        <v>0</v>
      </c>
      <c r="P55" s="27">
        <f>SUM(B55+F55+H55+J55+L55+N55)</f>
        <v>110.3</v>
      </c>
      <c r="Q55" s="28">
        <f>SUM(C55+G55+I55+K55+M55+O55)</f>
        <v>40.29</v>
      </c>
      <c r="R55" s="29">
        <f>SUM(P55:Q55)</f>
        <v>150.59</v>
      </c>
    </row>
    <row r="56" spans="1:18" ht="15" x14ac:dyDescent="0.25">
      <c r="A56" s="44">
        <v>2006</v>
      </c>
      <c r="B56" s="54">
        <v>65.13</v>
      </c>
      <c r="C56" s="54">
        <v>3.96</v>
      </c>
      <c r="D56" s="54">
        <v>0</v>
      </c>
      <c r="E56" s="54">
        <v>36.409999999999997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67.39</v>
      </c>
      <c r="C57" s="28">
        <v>1.89</v>
      </c>
      <c r="D57" s="28">
        <v>0</v>
      </c>
      <c r="E57" s="28">
        <v>34.26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61.79</v>
      </c>
      <c r="C58" s="28">
        <v>1.95</v>
      </c>
      <c r="D58" s="28">
        <v>0</v>
      </c>
      <c r="E58" s="28">
        <v>32.270000000000003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60.11</v>
      </c>
      <c r="C59" s="28">
        <v>2.41</v>
      </c>
      <c r="D59" s="28">
        <v>0</v>
      </c>
      <c r="E59" s="28">
        <v>32.119999999999997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6">
        <v>57.94</v>
      </c>
      <c r="C61" s="36">
        <v>2.95</v>
      </c>
      <c r="D61" s="36">
        <v>0</v>
      </c>
      <c r="E61" s="36">
        <v>31.46</v>
      </c>
      <c r="F61" s="48">
        <v>7.89</v>
      </c>
      <c r="G61" s="48">
        <v>0</v>
      </c>
      <c r="H61" s="48">
        <v>1.55</v>
      </c>
      <c r="I61" s="48">
        <v>7.31</v>
      </c>
      <c r="J61" s="48">
        <v>42.04</v>
      </c>
      <c r="K61" s="48">
        <v>10.48</v>
      </c>
      <c r="L61" s="48">
        <v>20.46</v>
      </c>
      <c r="M61" s="48">
        <v>34.96</v>
      </c>
      <c r="N61" s="48">
        <v>0.65</v>
      </c>
      <c r="O61" s="48">
        <v>0</v>
      </c>
      <c r="P61" s="38">
        <v>130.53</v>
      </c>
      <c r="Q61" s="36">
        <v>55.7</v>
      </c>
      <c r="R61" s="37">
        <v>186.23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20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4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2014-09-30T13:03:22Z</cp:lastPrinted>
  <dcterms:created xsi:type="dcterms:W3CDTF">1996-02-28T21:05:17Z</dcterms:created>
  <dcterms:modified xsi:type="dcterms:W3CDTF">2014-09-30T13:03:27Z</dcterms:modified>
</cp:coreProperties>
</file>